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240" yWindow="105" windowWidth="15600" windowHeight="7560"/>
  </bookViews>
  <sheets>
    <sheet name="Berechnung Leitungsaufgaben " sheetId="8" r:id="rId1"/>
    <sheet name="Tabelle2" sheetId="2" r:id="rId2"/>
    <sheet name="Tabelle3" sheetId="3" r:id="rId3"/>
    <sheet name="Tabelle1" sheetId="9" r:id="rId4"/>
  </sheets>
  <calcPr calcId="152511"/>
</workbook>
</file>

<file path=xl/calcChain.xml><?xml version="1.0" encoding="utf-8"?>
<calcChain xmlns="http://schemas.openxmlformats.org/spreadsheetml/2006/main">
  <c r="E5" i="8" l="1"/>
  <c r="F5" i="8" s="1"/>
  <c r="G5" i="8" s="1"/>
  <c r="E6" i="8"/>
  <c r="F6" i="8" s="1"/>
  <c r="G6" i="8" s="1"/>
  <c r="E7" i="8"/>
  <c r="F7" i="8" s="1"/>
  <c r="G7" i="8" s="1"/>
  <c r="E8" i="8"/>
  <c r="F8" i="8" s="1"/>
  <c r="G8" i="8" s="1"/>
  <c r="E9" i="8"/>
  <c r="F9" i="8" s="1"/>
  <c r="E10" i="8"/>
  <c r="F10" i="8" s="1"/>
  <c r="E11" i="8"/>
  <c r="F11" i="8" s="1"/>
  <c r="G11" i="8" s="1"/>
  <c r="E12" i="8"/>
  <c r="F12" i="8" s="1"/>
  <c r="G12" i="8" s="1"/>
  <c r="F15" i="8"/>
  <c r="G15" i="8" s="1"/>
  <c r="G32" i="8"/>
  <c r="G36" i="8" s="1"/>
  <c r="I12" i="8"/>
  <c r="I11" i="8"/>
  <c r="I10" i="8"/>
  <c r="G10" i="8"/>
  <c r="I9" i="8"/>
  <c r="G9" i="8"/>
  <c r="I8" i="8"/>
  <c r="I7" i="8"/>
  <c r="I6" i="8"/>
  <c r="I5" i="8"/>
  <c r="I13" i="8" l="1"/>
  <c r="F14" i="8" s="1"/>
  <c r="G14" i="8" s="1"/>
  <c r="G16" i="8" s="1"/>
  <c r="G35" i="8" s="1"/>
  <c r="G37" i="8" s="1"/>
</calcChain>
</file>

<file path=xl/comments1.xml><?xml version="1.0" encoding="utf-8"?>
<comments xmlns="http://schemas.openxmlformats.org/spreadsheetml/2006/main">
  <authors>
    <author>Stäb, Bettina</author>
  </authors>
  <commentList>
    <comment ref="A3" authorId="0">
      <text>
        <r>
          <rPr>
            <sz val="12"/>
            <color indexed="81"/>
            <rFont val="Tahoma"/>
            <family val="2"/>
          </rPr>
          <t>Grundlage für den Grundsockel sind 5 Stunden bei 30 Stunden wöchentlicher Öffnungszeit. Bei längerer oder kürzerer Öffnungszeit passt sich der Grundsockel um die Hälfte des Stundenfaktors entsprechend an.</t>
        </r>
      </text>
    </comment>
    <comment ref="A14" authorId="0">
      <text>
        <r>
          <rPr>
            <sz val="12"/>
            <color indexed="81"/>
            <rFont val="Tahoma"/>
            <family val="2"/>
          </rPr>
          <t xml:space="preserve">Pro Gruppe werden 2 Mitarbeiter/innen ohne Zuschlag gezählt, d.h. dieser Aufwand ist im Grundsockel enthalten. 
Für jede/n Mitarbeiter/in darüber hinaus werden 0,4 Std. hinzugerechnet. 
Hier sollten alle Mitarbeiter/innen berücksichtigt werden, z.B. Sprachförderkräfte, Eingliederungshilfen, Integrationsfachkräfte, Ehrenamtliche...
</t>
        </r>
      </text>
    </comment>
    <comment ref="A15" authorId="0">
      <text>
        <r>
          <rPr>
            <sz val="12"/>
            <color indexed="81"/>
            <rFont val="Tahoma"/>
            <family val="2"/>
          </rPr>
          <t>Hier geht es um den höheren Aufwand in der konzeptionellen Arbeit, wenn mehr als eine Altersgruppe die Einrichtung besucht. Altersgruppen sind:
- 0-3 jährige Kinder
- 3-6 jährige Kinder
- Schulkinder
Für jede zusätzliche Altersgruppe kann hier ein Zuschlag von 3 Stunden Leitungszeit pro Woche hinzugefügt werden.</t>
        </r>
      </text>
    </comment>
    <comment ref="A19" authorId="0">
      <text>
        <r>
          <rPr>
            <sz val="12"/>
            <color indexed="81"/>
            <rFont val="Tahoma"/>
            <family val="2"/>
          </rPr>
          <t xml:space="preserve">Einrichtungen, deren Familien besondere Begleitung benötigen.
Dazu könnte beispielsweise gehören:
- viele Familien aus prekären Verhältnissen
- viele Familien mit Hilfen zur Erziehung
- erhöhte Zahl von Kinderschutzverfahren…
</t>
        </r>
      </text>
    </comment>
    <comment ref="G19" authorId="0">
      <text>
        <r>
          <rPr>
            <sz val="11"/>
            <color indexed="81"/>
            <rFont val="Tahoma"/>
            <family val="2"/>
          </rPr>
          <t>Die Zeitangaben sind in allen Zeilen
mit Doppelpunkt einzutragen, 
also 1:30 oder 5:00.</t>
        </r>
      </text>
    </comment>
    <comment ref="A25" authorId="0">
      <text>
        <r>
          <rPr>
            <sz val="12"/>
            <color indexed="81"/>
            <rFont val="Tahoma"/>
            <family val="2"/>
          </rPr>
          <t>z.B. Einführung eines QM-System
Familienzentrum,
Projekte
Inklusion</t>
        </r>
        <r>
          <rPr>
            <sz val="12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<sst xmlns="http://schemas.openxmlformats.org/spreadsheetml/2006/main" count="36" uniqueCount="33">
  <si>
    <t>ja</t>
  </si>
  <si>
    <t>Gruppe 1</t>
  </si>
  <si>
    <t>Gruppe 2</t>
  </si>
  <si>
    <t>Gruppe 3</t>
  </si>
  <si>
    <t>Gruppe 4</t>
  </si>
  <si>
    <t>Gruppe 5</t>
  </si>
  <si>
    <t>Gruppe 6</t>
  </si>
  <si>
    <t>Gruppe 7</t>
  </si>
  <si>
    <t>Gruppe 8</t>
  </si>
  <si>
    <t>nein</t>
  </si>
  <si>
    <t>Summe Grundsockel</t>
  </si>
  <si>
    <t>Summe Zuschläge</t>
  </si>
  <si>
    <t>1. Berechnung des Grundsockels</t>
  </si>
  <si>
    <t>Grundsockel</t>
  </si>
  <si>
    <t>Zuschläge</t>
  </si>
  <si>
    <t xml:space="preserve"> +</t>
  </si>
  <si>
    <t>Anzahl der Mitarbeiter/innen</t>
  </si>
  <si>
    <t>Öffnungszeit in Std./Woche</t>
  </si>
  <si>
    <t xml:space="preserve">Anzahl der versch. Altersgruppen (0-3, 3-6, 6+) </t>
  </si>
  <si>
    <t>Summe der Zeiten für die Leitungsaufgaben</t>
  </si>
  <si>
    <t>Berechnung der Zeit für Leitungsaufgaben</t>
  </si>
  <si>
    <t>2. Zeitliche Zuschläge auf den Grundsockel</t>
  </si>
  <si>
    <t>3. Zusammenfassung</t>
  </si>
  <si>
    <t>Aufwand im Zusammenhang mit längerfristigen Projekten</t>
  </si>
  <si>
    <t xml:space="preserve">Aufwand bei ausgelagerten Gruppen/verschiedenen Standorten der Kita </t>
  </si>
  <si>
    <t xml:space="preserve">Aufwand bei regelmäßigen Eltern-/Familienbildungsmaßnahmen </t>
  </si>
  <si>
    <t xml:space="preserve">Aufwand für Verwaltung von Elternbeiträgen </t>
  </si>
  <si>
    <t xml:space="preserve">Aufwand bei flexibel gestaltbaren Betreuungszeiten  </t>
  </si>
  <si>
    <t>Aufwand bei besonderen Anforderungen aus dem Sozialraum</t>
  </si>
  <si>
    <t xml:space="preserve">Aufwand bei Betreuung von Kindern mit besonderem Förderbedarf/Behinderungen </t>
  </si>
  <si>
    <t>Aufwand für Verwaltung der Anmeldeprozesse und -daten in Kita</t>
  </si>
  <si>
    <t>Aufwand für Zusatzleistungen bei Organisation und  Verwaltung Verpflegung</t>
  </si>
  <si>
    <t>sonstige Aufwände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</si>
</sst>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h:mm;@"/>
    <numFmt numFmtId="166" formatCode="[hh]:mm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1"/>
      <name val="Tahoma"/>
      <charset val="1"/>
    </font>
    <font>
      <sz val="11"/>
      <color indexed="81"/>
      <name val="Tahoma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66" fontId="0" fillId="2" borderId="2" xfId="0" applyNumberFormat="1" applyFill="1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2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2" fontId="1" fillId="0" borderId="0" xfId="0" applyNumberFormat="1" applyFont="1" applyProtection="1">
      <protection locked="0"/>
    </xf>
    <xf numFmtId="2" fontId="0" fillId="0" borderId="0" xfId="0" applyNumberFormat="1" applyFont="1" applyProtection="1"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horizontal="right" wrapText="1"/>
      <protection locked="0"/>
    </xf>
    <xf numFmtId="2" fontId="0" fillId="0" borderId="2" xfId="0" applyNumberFormat="1" applyBorder="1" applyProtection="1"/>
    <xf numFmtId="2" fontId="0" fillId="0" borderId="0" xfId="0" applyNumberFormat="1" applyProtection="1"/>
    <xf numFmtId="165" fontId="0" fillId="0" borderId="0" xfId="0" applyNumberFormat="1" applyProtection="1"/>
    <xf numFmtId="0" fontId="0" fillId="0" borderId="0" xfId="0" applyProtection="1"/>
    <xf numFmtId="166" fontId="0" fillId="0" borderId="0" xfId="0" applyNumberFormat="1" applyProtection="1"/>
    <xf numFmtId="0" fontId="0" fillId="0" borderId="2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1" xfId="0" applyBorder="1" applyProtection="1"/>
    <xf numFmtId="2" fontId="1" fillId="0" borderId="0" xfId="0" applyNumberFormat="1" applyFont="1" applyProtection="1"/>
    <xf numFmtId="166" fontId="1" fillId="0" borderId="0" xfId="0" applyNumberFormat="1" applyFont="1" applyProtection="1"/>
    <xf numFmtId="0" fontId="1" fillId="0" borderId="0" xfId="0" applyFont="1" applyBorder="1" applyAlignment="1" applyProtection="1">
      <alignment wrapText="1"/>
    </xf>
    <xf numFmtId="166" fontId="1" fillId="0" borderId="0" xfId="0" applyNumberFormat="1" applyFont="1" applyFill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Alignment="1" applyProtection="1">
      <alignment horizontal="right" wrapText="1"/>
    </xf>
    <xf numFmtId="0" fontId="4" fillId="0" borderId="0" xfId="0" applyFont="1" applyProtection="1">
      <protection locked="0"/>
    </xf>
    <xf numFmtId="166" fontId="0" fillId="2" borderId="1" xfId="0" applyNumberFormat="1" applyFill="1" applyBorder="1" applyAlignment="1" applyProtection="1">
      <alignment horizontal="right" vertical="center"/>
      <protection locked="0"/>
    </xf>
    <xf numFmtId="166" fontId="0" fillId="0" borderId="2" xfId="0" applyNumberFormat="1" applyBorder="1" applyAlignment="1" applyProtection="1">
      <alignment horizontal="right"/>
      <protection hidden="1"/>
    </xf>
    <xf numFmtId="166" fontId="0" fillId="0" borderId="0" xfId="0" applyNumberFormat="1" applyProtection="1">
      <protection hidden="1"/>
    </xf>
    <xf numFmtId="166" fontId="0" fillId="0" borderId="0" xfId="0" applyNumberFormat="1" applyFont="1" applyFill="1" applyBorder="1" applyProtection="1">
      <protection hidden="1"/>
    </xf>
    <xf numFmtId="0" fontId="3" fillId="0" borderId="0" xfId="0" applyFont="1" applyAlignment="1" applyProtection="1"/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7" fillId="0" borderId="3" xfId="0" applyFont="1" applyBorder="1" applyProtection="1">
      <protection locked="0"/>
    </xf>
    <xf numFmtId="2" fontId="7" fillId="0" borderId="3" xfId="0" applyNumberFormat="1" applyFont="1" applyBorder="1" applyProtection="1"/>
    <xf numFmtId="166" fontId="7" fillId="0" borderId="3" xfId="0" applyNumberFormat="1" applyFont="1" applyBorder="1" applyProtection="1">
      <protection hidden="1"/>
    </xf>
    <xf numFmtId="0" fontId="7" fillId="0" borderId="0" xfId="0" applyFont="1" applyProtection="1"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8" fillId="0" borderId="0" xfId="0" applyFont="1" applyProtection="1">
      <protection locked="0"/>
    </xf>
    <xf numFmtId="2" fontId="7" fillId="0" borderId="3" xfId="0" applyNumberFormat="1" applyFont="1" applyBorder="1" applyProtection="1">
      <protection locked="0"/>
    </xf>
    <xf numFmtId="2" fontId="7" fillId="0" borderId="3" xfId="0" applyNumberFormat="1" applyFont="1" applyBorder="1" applyAlignment="1" applyProtection="1">
      <alignment horizontal="right"/>
    </xf>
    <xf numFmtId="0" fontId="4" fillId="0" borderId="3" xfId="0" applyFont="1" applyBorder="1" applyProtection="1">
      <protection locked="0"/>
    </xf>
    <xf numFmtId="0" fontId="4" fillId="0" borderId="3" xfId="0" applyFont="1" applyBorder="1" applyProtection="1"/>
    <xf numFmtId="2" fontId="4" fillId="0" borderId="3" xfId="0" applyNumberFormat="1" applyFont="1" applyBorder="1" applyProtection="1"/>
    <xf numFmtId="166" fontId="4" fillId="0" borderId="3" xfId="0" applyNumberFormat="1" applyFont="1" applyBorder="1" applyProtection="1">
      <protection hidden="1"/>
    </xf>
    <xf numFmtId="0" fontId="9" fillId="0" borderId="0" xfId="0" applyFont="1" applyProtection="1">
      <protection locked="0"/>
    </xf>
    <xf numFmtId="2" fontId="4" fillId="0" borderId="3" xfId="0" applyNumberFormat="1" applyFont="1" applyBorder="1" applyProtection="1"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protection locked="0"/>
    </xf>
    <xf numFmtId="0" fontId="0" fillId="3" borderId="1" xfId="0" applyFill="1" applyBorder="1" applyProtection="1"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/>
    <xf numFmtId="0" fontId="0" fillId="2" borderId="1" xfId="0" applyFill="1" applyBorder="1" applyAlignment="1" applyProtection="1">
      <alignment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  <color rgb="FFDDDDDD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0"/>
  <sheetViews>
    <sheetView showGridLines="0" tabSelected="1" view="pageLayout" topLeftCell="A27" zoomScaleNormal="100" workbookViewId="0">
      <selection activeCell="B45" sqref="B45"/>
    </sheetView>
  </sheetViews>
  <sheetFormatPr baseColWidth="10" defaultColWidth="11.42578125" defaultRowHeight="15" x14ac:dyDescent="0.25"/>
  <cols>
    <col min="1" max="1" width="44.85546875" style="7" customWidth="1"/>
    <col min="2" max="2" width="6.140625" style="7" customWidth="1"/>
    <col min="3" max="3" width="14.28515625" style="7" customWidth="1"/>
    <col min="4" max="4" width="10.28515625" style="7" customWidth="1"/>
    <col min="5" max="6" width="10.28515625" style="7" hidden="1" customWidth="1"/>
    <col min="7" max="7" width="9.7109375" style="7" customWidth="1"/>
    <col min="8" max="8" width="11.7109375" style="7" customWidth="1"/>
    <col min="9" max="11" width="11.42578125" style="7" hidden="1" customWidth="1"/>
    <col min="12" max="16384" width="11.42578125" style="7"/>
  </cols>
  <sheetData>
    <row r="1" spans="1:11" ht="18.75" x14ac:dyDescent="0.3">
      <c r="A1" s="39" t="s">
        <v>20</v>
      </c>
      <c r="B1" s="40"/>
      <c r="C1" s="62"/>
      <c r="D1" s="62"/>
      <c r="E1" s="62"/>
      <c r="F1" s="62"/>
      <c r="G1" s="62"/>
    </row>
    <row r="3" spans="1:11" ht="15.75" x14ac:dyDescent="0.25">
      <c r="A3" s="34" t="s">
        <v>12</v>
      </c>
    </row>
    <row r="4" spans="1:11" s="13" customFormat="1" x14ac:dyDescent="0.25">
      <c r="C4" s="13" t="s">
        <v>17</v>
      </c>
    </row>
    <row r="5" spans="1:11" x14ac:dyDescent="0.25">
      <c r="A5" s="10" t="s">
        <v>1</v>
      </c>
      <c r="B5" s="10"/>
      <c r="C5" s="6"/>
      <c r="D5" s="20"/>
      <c r="E5" s="20">
        <f t="shared" ref="E5:E12" si="0">C5-30</f>
        <v>-30</v>
      </c>
      <c r="F5" s="20">
        <f t="shared" ref="F5:F12" si="1">IF(C5&gt;0,5,0)+(E5*0.08)</f>
        <v>-2.4</v>
      </c>
      <c r="G5" s="36">
        <f t="shared" ref="G5:G12" si="2">IF(C5&gt;0,(F5/24),0)</f>
        <v>0</v>
      </c>
      <c r="I5" s="7">
        <f>IF(C5&gt;0,1,0)</f>
        <v>0</v>
      </c>
      <c r="J5" s="7" t="s">
        <v>0</v>
      </c>
      <c r="K5" s="7" t="s">
        <v>0</v>
      </c>
    </row>
    <row r="6" spans="1:11" x14ac:dyDescent="0.25">
      <c r="A6" s="9" t="s">
        <v>2</v>
      </c>
      <c r="B6" s="9"/>
      <c r="C6" s="1"/>
      <c r="D6" s="20"/>
      <c r="E6" s="20">
        <f t="shared" si="0"/>
        <v>-30</v>
      </c>
      <c r="F6" s="20">
        <f t="shared" si="1"/>
        <v>-2.4</v>
      </c>
      <c r="G6" s="36">
        <f t="shared" si="2"/>
        <v>0</v>
      </c>
      <c r="I6" s="7">
        <f t="shared" ref="I6:I12" si="3">IF(C6&gt;0,1,0)</f>
        <v>0</v>
      </c>
      <c r="J6" s="7" t="s">
        <v>9</v>
      </c>
      <c r="K6" s="7" t="s">
        <v>9</v>
      </c>
    </row>
    <row r="7" spans="1:11" x14ac:dyDescent="0.25">
      <c r="A7" s="9" t="s">
        <v>3</v>
      </c>
      <c r="B7" s="9"/>
      <c r="C7" s="1"/>
      <c r="D7" s="20"/>
      <c r="E7" s="20">
        <f t="shared" si="0"/>
        <v>-30</v>
      </c>
      <c r="F7" s="20">
        <f t="shared" si="1"/>
        <v>-2.4</v>
      </c>
      <c r="G7" s="36">
        <f t="shared" si="2"/>
        <v>0</v>
      </c>
      <c r="I7" s="7">
        <f t="shared" si="3"/>
        <v>0</v>
      </c>
    </row>
    <row r="8" spans="1:11" x14ac:dyDescent="0.25">
      <c r="A8" s="9" t="s">
        <v>4</v>
      </c>
      <c r="B8" s="9"/>
      <c r="C8" s="1"/>
      <c r="D8" s="20"/>
      <c r="E8" s="20">
        <f t="shared" si="0"/>
        <v>-30</v>
      </c>
      <c r="F8" s="20">
        <f t="shared" si="1"/>
        <v>-2.4</v>
      </c>
      <c r="G8" s="36">
        <f t="shared" si="2"/>
        <v>0</v>
      </c>
      <c r="I8" s="7">
        <f t="shared" si="3"/>
        <v>0</v>
      </c>
    </row>
    <row r="9" spans="1:11" x14ac:dyDescent="0.25">
      <c r="A9" s="9" t="s">
        <v>5</v>
      </c>
      <c r="B9" s="9"/>
      <c r="C9" s="1"/>
      <c r="D9" s="20"/>
      <c r="E9" s="20">
        <f t="shared" si="0"/>
        <v>-30</v>
      </c>
      <c r="F9" s="20">
        <f t="shared" si="1"/>
        <v>-2.4</v>
      </c>
      <c r="G9" s="36">
        <f t="shared" si="2"/>
        <v>0</v>
      </c>
      <c r="I9" s="7">
        <f t="shared" si="3"/>
        <v>0</v>
      </c>
    </row>
    <row r="10" spans="1:11" x14ac:dyDescent="0.25">
      <c r="A10" s="9" t="s">
        <v>6</v>
      </c>
      <c r="B10" s="9"/>
      <c r="C10" s="1"/>
      <c r="D10" s="20"/>
      <c r="E10" s="20">
        <f t="shared" si="0"/>
        <v>-30</v>
      </c>
      <c r="F10" s="20">
        <f t="shared" si="1"/>
        <v>-2.4</v>
      </c>
      <c r="G10" s="36">
        <f t="shared" si="2"/>
        <v>0</v>
      </c>
      <c r="I10" s="7">
        <f t="shared" si="3"/>
        <v>0</v>
      </c>
    </row>
    <row r="11" spans="1:11" x14ac:dyDescent="0.25">
      <c r="A11" s="9" t="s">
        <v>7</v>
      </c>
      <c r="B11" s="9"/>
      <c r="C11" s="1"/>
      <c r="D11" s="20"/>
      <c r="E11" s="20">
        <f t="shared" si="0"/>
        <v>-30</v>
      </c>
      <c r="F11" s="20">
        <f t="shared" si="1"/>
        <v>-2.4</v>
      </c>
      <c r="G11" s="36">
        <f t="shared" si="2"/>
        <v>0</v>
      </c>
      <c r="I11" s="7">
        <f t="shared" si="3"/>
        <v>0</v>
      </c>
    </row>
    <row r="12" spans="1:11" x14ac:dyDescent="0.25">
      <c r="A12" s="9" t="s">
        <v>8</v>
      </c>
      <c r="B12" s="9"/>
      <c r="C12" s="1"/>
      <c r="D12" s="20"/>
      <c r="E12" s="20">
        <f t="shared" si="0"/>
        <v>-30</v>
      </c>
      <c r="F12" s="20">
        <f t="shared" si="1"/>
        <v>-2.4</v>
      </c>
      <c r="G12" s="36">
        <f t="shared" si="2"/>
        <v>0</v>
      </c>
      <c r="I12" s="7">
        <f t="shared" si="3"/>
        <v>0</v>
      </c>
    </row>
    <row r="13" spans="1:11" ht="24" customHeight="1" x14ac:dyDescent="0.25">
      <c r="B13" s="14"/>
      <c r="C13" s="15"/>
      <c r="F13" s="21"/>
      <c r="G13" s="21"/>
      <c r="I13" s="7">
        <f>SUM(I5:I12)</f>
        <v>0</v>
      </c>
    </row>
    <row r="14" spans="1:11" x14ac:dyDescent="0.25">
      <c r="A14" s="7" t="s">
        <v>16</v>
      </c>
      <c r="C14" s="5"/>
      <c r="E14" s="23">
        <v>0.4</v>
      </c>
      <c r="F14" s="21">
        <f>IF(C14&gt;0,((C14-(I13*2))*E14),0)</f>
        <v>0</v>
      </c>
      <c r="G14" s="37">
        <f>IF(C14&gt;(I13*2),(F14/24),0)</f>
        <v>0</v>
      </c>
      <c r="H14" s="22"/>
    </row>
    <row r="15" spans="1:11" x14ac:dyDescent="0.25">
      <c r="A15" s="41" t="s">
        <v>18</v>
      </c>
      <c r="C15" s="2"/>
      <c r="E15" s="23">
        <v>3</v>
      </c>
      <c r="F15" s="21">
        <f>IF(C15&gt;1,((C15-1)*E15),0)</f>
        <v>0</v>
      </c>
      <c r="G15" s="37">
        <f>F15/24</f>
        <v>0</v>
      </c>
    </row>
    <row r="16" spans="1:11" s="54" customFormat="1" ht="16.5" thickBot="1" x14ac:dyDescent="0.3">
      <c r="A16" s="50" t="s">
        <v>10</v>
      </c>
      <c r="B16" s="50"/>
      <c r="C16" s="50"/>
      <c r="D16" s="50"/>
      <c r="E16" s="51"/>
      <c r="F16" s="52"/>
      <c r="G16" s="53">
        <f>SUM(G5:G15)</f>
        <v>0</v>
      </c>
    </row>
    <row r="17" spans="1:8" s="45" customFormat="1" ht="21.75" thickTop="1" x14ac:dyDescent="0.35">
      <c r="A17" s="7"/>
      <c r="B17" s="7"/>
      <c r="C17" s="14"/>
      <c r="D17" s="14"/>
      <c r="E17" s="21"/>
      <c r="F17" s="24"/>
      <c r="G17" s="23"/>
    </row>
    <row r="18" spans="1:8" ht="15.75" x14ac:dyDescent="0.25">
      <c r="A18" s="34" t="s">
        <v>21</v>
      </c>
      <c r="C18" s="14"/>
      <c r="D18" s="14"/>
      <c r="E18" s="21"/>
      <c r="F18" s="24"/>
      <c r="G18" s="23"/>
    </row>
    <row r="19" spans="1:8" x14ac:dyDescent="0.25">
      <c r="A19" s="57" t="s">
        <v>28</v>
      </c>
      <c r="B19" s="57"/>
      <c r="C19" s="57"/>
      <c r="D19" s="58"/>
      <c r="E19" s="25"/>
      <c r="F19" s="25"/>
      <c r="G19" s="3"/>
    </row>
    <row r="20" spans="1:8" x14ac:dyDescent="0.25">
      <c r="A20" s="57" t="s">
        <v>26</v>
      </c>
      <c r="B20" s="57"/>
      <c r="C20" s="57"/>
      <c r="D20" s="58"/>
      <c r="E20" s="25"/>
      <c r="F20" s="25"/>
      <c r="G20" s="3"/>
    </row>
    <row r="21" spans="1:8" x14ac:dyDescent="0.25">
      <c r="A21" s="57" t="s">
        <v>31</v>
      </c>
      <c r="B21" s="57"/>
      <c r="C21" s="57"/>
      <c r="D21" s="58"/>
      <c r="E21" s="25"/>
      <c r="F21" s="25"/>
      <c r="G21" s="3"/>
      <c r="H21" s="37"/>
    </row>
    <row r="22" spans="1:8" ht="15.75" customHeight="1" x14ac:dyDescent="0.25">
      <c r="A22" s="57" t="s">
        <v>27</v>
      </c>
      <c r="B22" s="57"/>
      <c r="C22" s="57"/>
      <c r="D22" s="58"/>
      <c r="E22" s="25"/>
      <c r="F22" s="25"/>
      <c r="G22" s="3"/>
    </row>
    <row r="23" spans="1:8" ht="15.75" customHeight="1" x14ac:dyDescent="0.25">
      <c r="A23" s="57" t="s">
        <v>30</v>
      </c>
      <c r="B23" s="57"/>
      <c r="C23" s="57"/>
      <c r="D23" s="58"/>
      <c r="E23" s="25"/>
      <c r="F23" s="25"/>
      <c r="G23" s="3"/>
    </row>
    <row r="24" spans="1:8" ht="15.75" customHeight="1" x14ac:dyDescent="0.25">
      <c r="A24" s="57" t="s">
        <v>29</v>
      </c>
      <c r="B24" s="57"/>
      <c r="C24" s="57"/>
      <c r="D24" s="58"/>
      <c r="E24" s="25"/>
      <c r="F24" s="25"/>
      <c r="G24" s="3"/>
    </row>
    <row r="25" spans="1:8" ht="15.75" customHeight="1" x14ac:dyDescent="0.25">
      <c r="A25" s="63" t="s">
        <v>23</v>
      </c>
      <c r="B25" s="64"/>
      <c r="C25" s="64"/>
      <c r="D25" s="59"/>
      <c r="E25" s="25"/>
      <c r="F25" s="25"/>
      <c r="G25" s="3"/>
    </row>
    <row r="26" spans="1:8" ht="15.75" customHeight="1" x14ac:dyDescent="0.25">
      <c r="A26" s="63" t="s">
        <v>24</v>
      </c>
      <c r="B26" s="64"/>
      <c r="C26" s="64"/>
      <c r="D26" s="60"/>
      <c r="E26" s="25"/>
      <c r="F26" s="25"/>
      <c r="G26" s="3"/>
    </row>
    <row r="27" spans="1:8" ht="15.75" customHeight="1" x14ac:dyDescent="0.25">
      <c r="A27" s="65" t="s">
        <v>25</v>
      </c>
      <c r="B27" s="65"/>
      <c r="C27" s="65"/>
      <c r="D27" s="65"/>
      <c r="E27" s="25"/>
      <c r="F27" s="25"/>
      <c r="G27" s="3"/>
    </row>
    <row r="28" spans="1:8" ht="15.75" customHeight="1" x14ac:dyDescent="0.25">
      <c r="A28" s="46" t="s">
        <v>32</v>
      </c>
      <c r="B28" s="46"/>
      <c r="C28" s="46"/>
      <c r="D28" s="9"/>
      <c r="E28" s="26"/>
      <c r="F28" s="26"/>
      <c r="G28" s="4"/>
    </row>
    <row r="29" spans="1:8" ht="15" customHeight="1" x14ac:dyDescent="0.25">
      <c r="A29" s="46"/>
      <c r="B29" s="46"/>
      <c r="C29" s="46"/>
      <c r="D29" s="9"/>
      <c r="E29" s="27"/>
      <c r="F29" s="27"/>
      <c r="G29" s="4"/>
    </row>
    <row r="30" spans="1:8" x14ac:dyDescent="0.25">
      <c r="A30" s="46"/>
      <c r="B30" s="46"/>
      <c r="C30" s="46"/>
      <c r="D30" s="9"/>
      <c r="E30" s="26"/>
      <c r="F30" s="26"/>
      <c r="G30" s="4"/>
    </row>
    <row r="31" spans="1:8" ht="15" customHeight="1" x14ac:dyDescent="0.25">
      <c r="A31" s="46"/>
      <c r="B31" s="46"/>
      <c r="C31" s="46"/>
      <c r="D31" s="9"/>
      <c r="E31" s="26"/>
      <c r="F31" s="26"/>
      <c r="G31" s="35"/>
    </row>
    <row r="32" spans="1:8" s="56" customFormat="1" ht="16.5" thickBot="1" x14ac:dyDescent="0.3">
      <c r="A32" s="50" t="s">
        <v>11</v>
      </c>
      <c r="B32" s="50"/>
      <c r="C32" s="50"/>
      <c r="D32" s="55"/>
      <c r="E32" s="52"/>
      <c r="F32" s="52"/>
      <c r="G32" s="53">
        <f>SUM(G19:G31)</f>
        <v>0</v>
      </c>
    </row>
    <row r="33" spans="1:8" ht="15.75" thickTop="1" x14ac:dyDescent="0.25">
      <c r="A33" s="12"/>
      <c r="B33" s="12"/>
      <c r="C33" s="12"/>
      <c r="D33" s="16"/>
      <c r="E33" s="28"/>
      <c r="F33" s="28"/>
      <c r="G33" s="29"/>
      <c r="H33" s="14"/>
    </row>
    <row r="34" spans="1:8" ht="15.75" x14ac:dyDescent="0.25">
      <c r="A34" s="34" t="s">
        <v>22</v>
      </c>
      <c r="B34" s="18"/>
      <c r="C34" s="18"/>
      <c r="D34" s="18"/>
      <c r="E34" s="30"/>
      <c r="F34" s="30"/>
      <c r="G34" s="31"/>
      <c r="H34" s="14"/>
    </row>
    <row r="35" spans="1:8" s="12" customFormat="1" x14ac:dyDescent="0.25">
      <c r="A35" s="11" t="s">
        <v>13</v>
      </c>
      <c r="B35" s="11"/>
      <c r="C35" s="11"/>
      <c r="D35" s="11"/>
      <c r="E35" s="32"/>
      <c r="F35" s="33"/>
      <c r="G35" s="38">
        <f>G16</f>
        <v>0</v>
      </c>
      <c r="H35" s="16"/>
    </row>
    <row r="36" spans="1:8" s="8" customFormat="1" x14ac:dyDescent="0.25">
      <c r="A36" s="11" t="s">
        <v>14</v>
      </c>
      <c r="B36" s="11"/>
      <c r="C36" s="11"/>
      <c r="D36" s="19" t="s">
        <v>15</v>
      </c>
      <c r="E36" s="32"/>
      <c r="F36" s="33" t="s">
        <v>15</v>
      </c>
      <c r="G36" s="38">
        <f>G32</f>
        <v>0</v>
      </c>
      <c r="H36" s="17"/>
    </row>
    <row r="37" spans="1:8" s="8" customFormat="1" ht="21.75" thickBot="1" x14ac:dyDescent="0.4">
      <c r="A37" s="42" t="s">
        <v>19</v>
      </c>
      <c r="B37" s="42"/>
      <c r="C37" s="42"/>
      <c r="D37" s="48"/>
      <c r="E37" s="43"/>
      <c r="F37" s="49"/>
      <c r="G37" s="44">
        <f>SUM(G35:G36)</f>
        <v>0</v>
      </c>
      <c r="H37" s="17"/>
    </row>
    <row r="38" spans="1:8" s="47" customFormat="1" ht="21.75" thickTop="1" x14ac:dyDescent="0.35">
      <c r="A38" s="7"/>
      <c r="B38" s="7"/>
      <c r="C38" s="7"/>
      <c r="D38" s="7"/>
      <c r="E38" s="7"/>
      <c r="F38" s="7"/>
      <c r="G38" s="7"/>
    </row>
    <row r="39" spans="1:8" x14ac:dyDescent="0.25">
      <c r="A39" s="61"/>
      <c r="B39" s="62"/>
      <c r="C39" s="62"/>
      <c r="D39" s="62"/>
      <c r="E39" s="62"/>
      <c r="F39" s="62"/>
      <c r="G39" s="62"/>
    </row>
    <row r="40" spans="1:8" ht="29.25" customHeight="1" x14ac:dyDescent="0.25"/>
  </sheetData>
  <sheetProtection password="EDA7" sheet="1" objects="1" scenarios="1" formatCells="0" formatColumns="0" formatRows="0" insertColumns="0" insertRows="0"/>
  <mergeCells count="5">
    <mergeCell ref="A39:G39"/>
    <mergeCell ref="C1:G1"/>
    <mergeCell ref="A25:C25"/>
    <mergeCell ref="A27:D27"/>
    <mergeCell ref="A26:C26"/>
  </mergeCells>
  <pageMargins left="0.70866141732283472" right="0.70866141732283472" top="0.59055118110236227" bottom="0.78740157480314965" header="0.31496062992125984" footer="0.31496062992125984"/>
  <pageSetup paperSize="9" orientation="portrait" r:id="rId1"/>
  <headerFooter>
    <oddFooter>&amp;L&amp;"Arial,Standard"&amp;9Landesverband Kath. Kindertagesstätten Diözese Rottenburg-Stuttgart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5" sqref="D25"/>
    </sheetView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9"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Berechnung Leitungsaufgaben </vt:lpstr>
      <vt:lpstr>Tabelle2</vt:lpstr>
      <vt:lpstr>Tabelle3</vt:lpstr>
      <vt:lpstr>Tabelle1</vt:lpstr>
    </vt:vector>
  </TitlesOfParts>
  <Company>Diakonisches Werk Württemberg e.V.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Stäb, Bettina</dc:creator>
  <cp:lastModifiedBy>Ursula Vaas-Hochradl</cp:lastModifiedBy>
  <cp:lastPrinted>2014-10-02T11:20:37Z</cp:lastPrinted>
  <dcterms:created xsi:type="dcterms:W3CDTF">2014-02-05T16:59:01Z</dcterms:created>
  <dcterms:modified xsi:type="dcterms:W3CDTF">2017-05-05T08:36:33Z</dcterms:modified>
</cp:coreProperties>
</file>